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8" windowWidth="22980" windowHeight="9552" activeTab="1"/>
  </bookViews>
  <sheets>
    <sheet name="0-Instructiuni" sheetId="5" r:id="rId1"/>
    <sheet name="1-Situatii financiare" sheetId="1" r:id="rId2"/>
    <sheet name="2-Intreprinderi in dificultate" sheetId="4" r:id="rId3"/>
  </sheets>
  <externalReferences>
    <externalReference r:id="rId4"/>
  </externalReferences>
  <definedNames>
    <definedName name="FDR">'[1]1-Inputuri'!#REF!</definedName>
    <definedName name="_xlnm.Print_Area" localSheetId="2">'2-Intreprinderi in dificultate'!$B$2:$I$40</definedName>
  </definedNames>
  <calcPr calcId="125725"/>
</workbook>
</file>

<file path=xl/calcChain.xml><?xml version="1.0" encoding="utf-8"?>
<calcChain xmlns="http://schemas.openxmlformats.org/spreadsheetml/2006/main">
  <c r="H18" i="4"/>
  <c r="H17"/>
  <c r="G36" i="1" l="1"/>
  <c r="G27"/>
  <c r="G17"/>
  <c r="G11"/>
  <c r="G38" l="1"/>
  <c r="H19" i="4" l="1"/>
  <c r="C5"/>
  <c r="C4"/>
  <c r="C3"/>
  <c r="H24" l="1"/>
  <c r="E28" s="1"/>
  <c r="E31" s="1"/>
  <c r="H26"/>
  <c r="H27"/>
  <c r="H25"/>
  <c r="E21"/>
</calcChain>
</file>

<file path=xl/sharedStrings.xml><?xml version="1.0" encoding="utf-8"?>
<sst xmlns="http://schemas.openxmlformats.org/spreadsheetml/2006/main" count="87" uniqueCount="66">
  <si>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</si>
  <si>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</si>
  <si>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</si>
  <si>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</si>
  <si>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</si>
  <si>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</si>
  <si>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</si>
  <si>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</si>
  <si>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</si>
  <si>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</si>
  <si>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</si>
  <si>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</si>
  <si>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</si>
  <si>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Capital social subscris si varsat</t>
  </si>
  <si>
    <t>Prime de capital</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</si>
  <si>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</si>
  <si>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</si>
  <si>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</si>
  <si>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</si>
  <si>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</si>
  <si>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</si>
  <si>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</si>
  <si>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</si>
  <si>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BILANTUL PRESCURTAT (cod 10)</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</si>
  <si>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</si>
  <si>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</si>
  <si>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</si>
  <si>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</si>
  <si>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</si>
  <si>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</si>
  <si>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</si>
  <si>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</si>
  <si>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</si>
  <si>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</si>
  <si>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</si>
  <si>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</si>
  <si>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</si>
  <si>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</si>
  <si>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</si>
  <si>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</si>
  <si>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</si>
  <si>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</si>
  <si>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</si>
  <si>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</si>
  <si>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4. Fond comercial negativ</t>
  </si>
  <si>
    <t>TOTAL VENITURI IN AVANS</t>
  </si>
  <si>
    <t>J. CAPITAL SI REZERVE</t>
  </si>
  <si>
    <t>I. Capital</t>
  </si>
  <si>
    <t>II. Prime de capital</t>
  </si>
  <si>
    <t>III. Rezerve din reevaluare</t>
  </si>
  <si>
    <t>IV. Rezerve</t>
  </si>
  <si>
    <t>V. Profitul (pierderea) reportata</t>
  </si>
  <si>
    <t>(+) / (-)</t>
  </si>
  <si>
    <t>VI. Profitul (pierderea) exercitiului financiar</t>
  </si>
  <si>
    <t>VII. Repartizarea profitului</t>
  </si>
  <si>
    <t>(-)</t>
  </si>
  <si>
    <t>TOTAL CAPITALURI PROPRII</t>
  </si>
  <si>
    <t>CHECK</t>
  </si>
  <si>
    <t>N</t>
  </si>
  <si>
    <t>SITUATII FINANCIARE DIN ANUL FISCAL ANTERIOR DEPUNERII CERERII DE FINANTARE</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</si>
  <si>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</si>
  <si>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</si>
  <si>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</si>
  <si>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</si>
  <si>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t xml:space="preserve">- Macheta financiara este securizata, astfel ca Solicitantul poate introduce valori doar in celulele predefinite, marcate cu culoarea  galbena </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</si>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</sst>
</file>

<file path=xl/styles.xml><?xml version="1.0" encoding="utf-8"?>
<styleSheet xmlns="http://schemas.openxmlformats.org/spreadsheetml/2006/main">
  <fonts count="13">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0" fontId="1" fillId="0" borderId="0"/>
  </cellStyleXfs>
  <cellXfs count="91">
    <xf numFmtId="0" fontId="0" fillId="0" borderId="0" xfId="0"/>
    <xf numFmtId="0" fontId="0" fillId="2" borderId="0" xfId="0" applyFill="1"/>
    <xf numFmtId="0" fontId="0" fillId="3" borderId="0" xfId="0" applyFill="1"/>
    <xf numFmtId="0" fontId="2" fillId="2" borderId="1" xfId="0" applyFont="1" applyFill="1" applyBorder="1"/>
    <xf numFmtId="0" fontId="2" fillId="2" borderId="2" xfId="0" applyFont="1" applyFill="1" applyBorder="1"/>
    <xf numFmtId="0" fontId="0" fillId="2" borderId="3" xfId="0" applyFill="1" applyBorder="1"/>
    <xf numFmtId="0" fontId="0" fillId="2" borderId="2" xfId="0" applyFill="1" applyBorder="1"/>
    <xf numFmtId="0" fontId="2" fillId="2" borderId="4" xfId="0" applyFont="1" applyFill="1" applyBorder="1"/>
    <xf numFmtId="0" fontId="2" fillId="2" borderId="5" xfId="0" applyFont="1" applyFill="1" applyBorder="1"/>
    <xf numFmtId="0" fontId="0" fillId="2" borderId="0" xfId="0" applyFill="1" applyBorder="1"/>
    <xf numFmtId="0" fontId="0" fillId="2" borderId="5" xfId="0" applyFill="1" applyBorder="1"/>
    <xf numFmtId="0" fontId="2" fillId="2" borderId="6" xfId="0" applyFont="1" applyFill="1" applyBorder="1"/>
    <xf numFmtId="0" fontId="2" fillId="2" borderId="7" xfId="0" applyFont="1" applyFill="1" applyBorder="1"/>
    <xf numFmtId="0" fontId="0" fillId="2" borderId="7" xfId="0" applyFill="1" applyBorder="1"/>
    <xf numFmtId="0" fontId="0" fillId="2" borderId="8" xfId="0" applyFill="1" applyBorder="1"/>
    <xf numFmtId="0" fontId="3"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2" borderId="12" xfId="0" applyFont="1" applyFill="1" applyBorder="1" applyAlignment="1">
      <alignment vertical="top" wrapText="1"/>
    </xf>
    <xf numFmtId="0" fontId="4" fillId="2" borderId="0" xfId="0" applyFont="1" applyFill="1" applyBorder="1" applyAlignment="1">
      <alignment horizontal="lef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0" fontId="6" fillId="2" borderId="0"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2" borderId="0" xfId="0" applyNumberFormat="1" applyFont="1" applyFill="1" applyBorder="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Border="1" applyAlignment="1">
      <alignment horizontal="left" vertical="top" wrapText="1"/>
    </xf>
    <xf numFmtId="3" fontId="4" fillId="2" borderId="13" xfId="0" applyNumberFormat="1" applyFont="1" applyFill="1" applyBorder="1" applyAlignment="1">
      <alignment horizontal="right" vertical="center" wrapText="1"/>
    </xf>
    <xf numFmtId="4" fontId="4" fillId="2" borderId="0" xfId="0" applyNumberFormat="1" applyFont="1" applyFill="1" applyBorder="1" applyAlignment="1">
      <alignment horizontal="left" vertical="top"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4" fillId="2" borderId="13" xfId="0" applyFont="1" applyFill="1" applyBorder="1" applyAlignment="1">
      <alignment horizontal="center" vertical="top" wrapText="1"/>
    </xf>
    <xf numFmtId="4" fontId="6" fillId="2" borderId="13" xfId="0" applyNumberFormat="1" applyFont="1" applyFill="1" applyBorder="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4" fontId="4" fillId="2" borderId="0" xfId="0" applyNumberFormat="1" applyFont="1" applyFill="1" applyBorder="1" applyAlignment="1">
      <alignment horizontal="left" vertical="center"/>
    </xf>
    <xf numFmtId="4" fontId="4" fillId="2" borderId="13" xfId="0" applyNumberFormat="1" applyFont="1" applyFill="1" applyBorder="1" applyAlignment="1">
      <alignment horizontal="center" vertical="center"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3" fillId="2" borderId="0" xfId="0" applyFont="1" applyFill="1"/>
    <xf numFmtId="0" fontId="6" fillId="2" borderId="0" xfId="0" applyFont="1" applyFill="1" applyAlignment="1">
      <alignment horizontal="left" vertical="top" wrapText="1"/>
    </xf>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2" fillId="2" borderId="32" xfId="0" applyFont="1" applyFill="1" applyBorder="1" applyAlignment="1" applyProtection="1">
      <alignment vertical="center" wrapText="1"/>
      <protection locked="0"/>
    </xf>
    <xf numFmtId="0" fontId="2" fillId="2" borderId="0" xfId="0" applyFont="1" applyFill="1" applyBorder="1" applyAlignment="1" applyProtection="1">
      <alignment horizontal="center" vertical="center"/>
      <protection locked="0"/>
    </xf>
    <xf numFmtId="0" fontId="2" fillId="2" borderId="32"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3" xfId="0" applyFont="1" applyFill="1" applyBorder="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8" fillId="2" borderId="35" xfId="0" applyFont="1" applyFill="1" applyBorder="1" applyAlignment="1" applyProtection="1">
      <alignment vertical="center" wrapText="1"/>
      <protection locked="0"/>
    </xf>
    <xf numFmtId="0" fontId="3" fillId="2" borderId="0" xfId="0" applyFont="1" applyFill="1" applyProtection="1"/>
    <xf numFmtId="0" fontId="9" fillId="2" borderId="32" xfId="0" applyFont="1" applyFill="1" applyBorder="1" applyAlignment="1" applyProtection="1">
      <alignment horizontal="center" vertical="center" wrapText="1"/>
      <protection locked="0"/>
    </xf>
    <xf numFmtId="0" fontId="2" fillId="2" borderId="32" xfId="0" applyFont="1" applyFill="1" applyBorder="1" applyAlignment="1" applyProtection="1">
      <alignment horizontal="center"/>
    </xf>
    <xf numFmtId="3" fontId="3" fillId="2" borderId="33" xfId="0" applyNumberFormat="1" applyFont="1" applyFill="1" applyBorder="1" applyAlignment="1" applyProtection="1">
      <alignment vertical="center"/>
      <protection locked="0"/>
    </xf>
    <xf numFmtId="3" fontId="3" fillId="5" borderId="34" xfId="0" applyNumberFormat="1" applyFont="1" applyFill="1" applyBorder="1" applyAlignment="1" applyProtection="1">
      <alignment vertical="center"/>
      <protection locked="0"/>
    </xf>
    <xf numFmtId="3" fontId="2" fillId="2" borderId="34" xfId="0" applyNumberFormat="1" applyFont="1" applyFill="1" applyBorder="1" applyAlignment="1" applyProtection="1">
      <alignment vertical="center"/>
    </xf>
    <xf numFmtId="3" fontId="3" fillId="2" borderId="34" xfId="0" applyNumberFormat="1" applyFont="1" applyFill="1" applyBorder="1" applyAlignment="1" applyProtection="1">
      <alignment vertical="center"/>
      <protection locked="0"/>
    </xf>
    <xf numFmtId="3" fontId="2" fillId="2" borderId="35" xfId="0" applyNumberFormat="1" applyFont="1" applyFill="1" applyBorder="1" applyAlignment="1" applyProtection="1">
      <alignment vertical="center"/>
    </xf>
    <xf numFmtId="4" fontId="6" fillId="2" borderId="0" xfId="0" applyNumberFormat="1" applyFont="1" applyFill="1" applyBorder="1" applyAlignment="1" applyProtection="1">
      <alignment horizontal="left" vertical="top" wrapText="1"/>
    </xf>
    <xf numFmtId="0" fontId="3" fillId="2" borderId="0" xfId="0" applyFont="1" applyFill="1" applyAlignment="1" applyProtection="1">
      <alignment horizontal="right" vertical="center"/>
    </xf>
    <xf numFmtId="0" fontId="3" fillId="2" borderId="0" xfId="0" quotePrefix="1" applyFont="1" applyFill="1" applyProtection="1"/>
    <xf numFmtId="0" fontId="3" fillId="2" borderId="0" xfId="0" applyFont="1" applyFill="1" applyBorder="1" applyProtection="1"/>
    <xf numFmtId="0" fontId="3" fillId="5" borderId="32" xfId="0" applyFont="1" applyFill="1" applyBorder="1" applyAlignment="1" applyProtection="1">
      <alignment horizontal="right" vertical="center"/>
    </xf>
    <xf numFmtId="0" fontId="12" fillId="2" borderId="0" xfId="0" applyFont="1" applyFill="1" applyAlignment="1" applyProtection="1">
      <alignment horizontal="center"/>
    </xf>
    <xf numFmtId="0" fontId="0" fillId="2" borderId="0" xfId="0" applyFill="1" applyProtection="1">
      <protection locked="0"/>
    </xf>
    <xf numFmtId="0" fontId="0" fillId="3" borderId="0" xfId="0" applyFill="1" applyProtection="1">
      <protection locked="0"/>
    </xf>
  </cellXfs>
  <cellStyles count="2">
    <cellStyle name="Normal" xfId="0" builtinId="0"/>
    <cellStyle name="Normal 2" xfId="1"/>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Dropbox/GHIDURI%20POR%20ADR%20NV/LUCRU/GHID%20131%20B/LUCRU%202%20Primit%2007%20iulie/Anexa%201.5.a_Macheta%20financiara_Ghid%20131.B_v.2_11.07.202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row r="4">
          <cell r="C4" t="str">
            <v>INTERVENȚIA: B – Investiții productive pentru IMM-uri</v>
          </cell>
        </row>
        <row r="5">
          <cell r="C5" t="str">
            <v>Apel de proiecte nr. POR N-V/P1/131/B/2022</v>
          </cell>
        </row>
      </sheetData>
      <sheetData sheetId="5"/>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3:U9"/>
  <sheetViews>
    <sheetView workbookViewId="0">
      <selection activeCell="M9" sqref="M9"/>
    </sheetView>
  </sheetViews>
  <sheetFormatPr defaultRowHeight="14.4"/>
  <cols>
    <col min="1" max="1" width="8.88671875" style="2"/>
    <col min="2" max="2" width="5.88671875" style="2" customWidth="1"/>
    <col min="3" max="3" width="14.21875" style="2" customWidth="1"/>
    <col min="4" max="4" width="13.44140625" style="2" customWidth="1"/>
    <col min="5" max="11" width="8.88671875" style="2"/>
    <col min="12" max="12" width="8.21875" style="2" customWidth="1"/>
    <col min="13" max="13" width="10.6640625" style="2" customWidth="1"/>
    <col min="14" max="16384" width="8.88671875" style="2"/>
  </cols>
  <sheetData>
    <row r="3" spans="2:21">
      <c r="B3" s="1"/>
      <c r="C3" s="1"/>
      <c r="D3" s="1"/>
      <c r="E3" s="1"/>
      <c r="F3" s="1"/>
      <c r="G3" s="1"/>
      <c r="H3" s="1"/>
      <c r="I3" s="1"/>
      <c r="J3" s="1"/>
      <c r="K3" s="1"/>
      <c r="L3" s="1"/>
      <c r="M3" s="1"/>
      <c r="N3" s="1"/>
      <c r="O3" s="1"/>
      <c r="P3" s="1"/>
      <c r="Q3" s="1"/>
      <c r="R3" s="1"/>
      <c r="S3" s="1"/>
      <c r="T3" s="1"/>
      <c r="U3" s="1"/>
    </row>
    <row r="4" spans="2:21" ht="18">
      <c r="B4" s="88" t="s">
        <v>63</v>
      </c>
      <c r="C4" s="88"/>
      <c r="D4" s="88"/>
      <c r="E4" s="88"/>
      <c r="F4" s="75"/>
      <c r="G4" s="75"/>
      <c r="H4" s="75"/>
      <c r="I4" s="75"/>
      <c r="J4" s="75"/>
      <c r="K4" s="75"/>
      <c r="L4" s="75"/>
      <c r="M4" s="75"/>
      <c r="N4" s="75"/>
      <c r="O4" s="75"/>
      <c r="P4" s="75"/>
      <c r="Q4" s="75"/>
      <c r="R4" s="75"/>
      <c r="S4" s="75"/>
      <c r="T4" s="75"/>
      <c r="U4" s="64"/>
    </row>
    <row r="5" spans="2:21">
      <c r="B5" s="84"/>
      <c r="C5" s="85" t="s">
        <v>64</v>
      </c>
      <c r="D5" s="75"/>
      <c r="E5" s="75"/>
      <c r="F5" s="86"/>
      <c r="G5" s="75"/>
      <c r="H5" s="75"/>
      <c r="I5" s="75"/>
      <c r="J5" s="75"/>
      <c r="K5" s="75"/>
      <c r="L5" s="75"/>
      <c r="M5" s="87"/>
      <c r="N5" s="75"/>
      <c r="O5" s="75"/>
      <c r="P5" s="75"/>
      <c r="Q5" s="75"/>
      <c r="R5" s="75"/>
      <c r="S5" s="75"/>
      <c r="T5" s="75"/>
      <c r="U5" s="64"/>
    </row>
    <row r="6" spans="2:21">
      <c r="B6" s="84"/>
      <c r="C6" s="85" t="s">
        <v>65</v>
      </c>
      <c r="D6" s="75"/>
      <c r="E6" s="75"/>
      <c r="F6" s="75"/>
      <c r="G6" s="75"/>
      <c r="H6" s="75"/>
      <c r="I6" s="75"/>
      <c r="J6" s="75"/>
      <c r="K6" s="75"/>
      <c r="L6" s="75"/>
      <c r="M6" s="75"/>
      <c r="N6" s="75"/>
      <c r="O6" s="75"/>
      <c r="P6" s="75"/>
      <c r="Q6" s="75"/>
      <c r="R6" s="75"/>
      <c r="S6" s="75"/>
      <c r="T6" s="75"/>
      <c r="U6" s="64"/>
    </row>
    <row r="7" spans="2:21">
      <c r="B7" s="84"/>
      <c r="C7" s="75" t="s">
        <v>61</v>
      </c>
      <c r="D7" s="75"/>
      <c r="E7" s="75"/>
      <c r="F7" s="75"/>
      <c r="G7" s="75"/>
      <c r="H7" s="75"/>
      <c r="I7" s="75"/>
      <c r="J7" s="75"/>
      <c r="K7" s="75"/>
      <c r="L7" s="75"/>
      <c r="M7" s="75"/>
      <c r="N7" s="75"/>
      <c r="O7" s="75"/>
      <c r="P7" s="75"/>
      <c r="Q7" s="75"/>
      <c r="R7" s="75"/>
      <c r="S7" s="75"/>
      <c r="T7" s="75"/>
      <c r="U7" s="64"/>
    </row>
    <row r="8" spans="2:21">
      <c r="B8" s="84"/>
      <c r="C8" s="85" t="s">
        <v>62</v>
      </c>
      <c r="D8" s="75"/>
      <c r="E8" s="75"/>
      <c r="F8" s="75"/>
      <c r="G8" s="75"/>
      <c r="H8" s="75"/>
      <c r="I8" s="75"/>
      <c r="J8" s="75"/>
      <c r="K8" s="75"/>
      <c r="L8" s="75"/>
      <c r="M8" s="75"/>
      <c r="N8" s="75"/>
      <c r="O8" s="75"/>
      <c r="P8" s="75"/>
      <c r="Q8" s="75"/>
      <c r="R8" s="75"/>
      <c r="S8" s="75"/>
      <c r="T8" s="75"/>
      <c r="U8" s="64"/>
    </row>
    <row r="9" spans="2:21">
      <c r="B9" s="1"/>
      <c r="C9" s="1"/>
      <c r="D9" s="1"/>
      <c r="E9" s="1"/>
      <c r="F9" s="1"/>
      <c r="G9" s="1"/>
      <c r="H9" s="1"/>
      <c r="I9" s="1"/>
      <c r="J9" s="1"/>
      <c r="K9" s="1"/>
      <c r="L9" s="1"/>
      <c r="M9" s="1"/>
      <c r="N9" s="1"/>
      <c r="O9" s="1"/>
      <c r="P9" s="1"/>
      <c r="Q9" s="1"/>
      <c r="R9" s="1"/>
      <c r="S9" s="1"/>
      <c r="T9" s="1"/>
      <c r="U9" s="1"/>
    </row>
  </sheetData>
  <mergeCells count="1">
    <mergeCell ref="B4:E4"/>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2:H39"/>
  <sheetViews>
    <sheetView tabSelected="1" topLeftCell="A18" workbookViewId="0">
      <selection activeCell="I37" sqref="I37"/>
    </sheetView>
  </sheetViews>
  <sheetFormatPr defaultRowHeight="14.4"/>
  <cols>
    <col min="1" max="1" width="8.88671875" style="90"/>
    <col min="2" max="2" width="7" style="90" customWidth="1"/>
    <col min="3" max="3" width="46.33203125" style="90" customWidth="1"/>
    <col min="4" max="4" width="4.88671875" style="90" customWidth="1"/>
    <col min="5" max="5" width="8.88671875" style="90"/>
    <col min="6" max="6" width="3.77734375" style="90" customWidth="1"/>
    <col min="7" max="7" width="14.5546875" style="90" customWidth="1"/>
    <col min="8" max="8" width="6.5546875" style="90" customWidth="1"/>
    <col min="9" max="16384" width="8.88671875" style="90"/>
  </cols>
  <sheetData>
    <row r="2" spans="2:8">
      <c r="B2" s="89"/>
      <c r="C2" s="89"/>
      <c r="D2" s="89"/>
      <c r="E2" s="89"/>
      <c r="F2" s="89"/>
      <c r="G2" s="89"/>
      <c r="H2" s="89"/>
    </row>
    <row r="3" spans="2:8" ht="15.6">
      <c r="B3" s="89"/>
      <c r="C3" s="61" t="s">
        <v>59</v>
      </c>
      <c r="D3" s="62"/>
      <c r="E3" s="63"/>
      <c r="F3" s="63"/>
      <c r="G3" s="62"/>
      <c r="H3" s="89"/>
    </row>
    <row r="4" spans="2:8">
      <c r="B4" s="89"/>
      <c r="C4" s="64"/>
      <c r="D4" s="64"/>
      <c r="E4" s="65"/>
      <c r="F4" s="65"/>
      <c r="G4" s="64"/>
      <c r="H4" s="89"/>
    </row>
    <row r="5" spans="2:8">
      <c r="B5" s="89"/>
      <c r="C5" s="66" t="s">
        <v>23</v>
      </c>
      <c r="D5" s="64"/>
      <c r="E5" s="67"/>
      <c r="F5" s="67"/>
      <c r="G5" s="68" t="s">
        <v>58</v>
      </c>
      <c r="H5" s="89"/>
    </row>
    <row r="6" spans="2:8">
      <c r="B6" s="89"/>
      <c r="C6" s="69"/>
      <c r="D6" s="64"/>
      <c r="E6" s="65"/>
      <c r="F6" s="65"/>
      <c r="G6" s="64"/>
      <c r="H6" s="89"/>
    </row>
    <row r="7" spans="2:8">
      <c r="B7" s="89"/>
      <c r="C7" s="70" t="s">
        <v>24</v>
      </c>
      <c r="D7" s="64"/>
      <c r="E7" s="65"/>
      <c r="F7" s="65"/>
      <c r="G7" s="78"/>
      <c r="H7" s="89"/>
    </row>
    <row r="8" spans="2:8">
      <c r="B8" s="89"/>
      <c r="C8" s="71" t="s">
        <v>25</v>
      </c>
      <c r="D8" s="64"/>
      <c r="E8" s="65" t="s">
        <v>26</v>
      </c>
      <c r="F8" s="65"/>
      <c r="G8" s="79"/>
      <c r="H8" s="89"/>
    </row>
    <row r="9" spans="2:8">
      <c r="B9" s="89"/>
      <c r="C9" s="71" t="s">
        <v>27</v>
      </c>
      <c r="D9" s="64"/>
      <c r="E9" s="65" t="s">
        <v>26</v>
      </c>
      <c r="F9" s="65"/>
      <c r="G9" s="79"/>
      <c r="H9" s="89"/>
    </row>
    <row r="10" spans="2:8">
      <c r="B10" s="89"/>
      <c r="C10" s="71" t="s">
        <v>28</v>
      </c>
      <c r="D10" s="64"/>
      <c r="E10" s="65" t="s">
        <v>26</v>
      </c>
      <c r="F10" s="65"/>
      <c r="G10" s="79"/>
      <c r="H10" s="89"/>
    </row>
    <row r="11" spans="2:8">
      <c r="B11" s="89"/>
      <c r="C11" s="72" t="s">
        <v>29</v>
      </c>
      <c r="D11" s="64"/>
      <c r="E11" s="65"/>
      <c r="F11" s="65"/>
      <c r="G11" s="80">
        <f>SUM(G8:G10)</f>
        <v>0</v>
      </c>
      <c r="H11" s="89"/>
    </row>
    <row r="12" spans="2:8">
      <c r="B12" s="89"/>
      <c r="C12" s="71" t="s">
        <v>30</v>
      </c>
      <c r="D12" s="64"/>
      <c r="E12" s="65"/>
      <c r="F12" s="65"/>
      <c r="G12" s="81"/>
      <c r="H12" s="89"/>
    </row>
    <row r="13" spans="2:8">
      <c r="B13" s="89"/>
      <c r="C13" s="71" t="s">
        <v>31</v>
      </c>
      <c r="D13" s="64"/>
      <c r="E13" s="65" t="s">
        <v>26</v>
      </c>
      <c r="F13" s="65"/>
      <c r="G13" s="79"/>
      <c r="H13" s="89"/>
    </row>
    <row r="14" spans="2:8">
      <c r="B14" s="89"/>
      <c r="C14" s="71" t="s">
        <v>32</v>
      </c>
      <c r="D14" s="64"/>
      <c r="E14" s="65" t="s">
        <v>26</v>
      </c>
      <c r="F14" s="65"/>
      <c r="G14" s="79"/>
      <c r="H14" s="89"/>
    </row>
    <row r="15" spans="2:8">
      <c r="B15" s="89"/>
      <c r="C15" s="71" t="s">
        <v>33</v>
      </c>
      <c r="D15" s="64"/>
      <c r="E15" s="65" t="s">
        <v>26</v>
      </c>
      <c r="F15" s="65"/>
      <c r="G15" s="79"/>
      <c r="H15" s="89"/>
    </row>
    <row r="16" spans="2:8">
      <c r="B16" s="89"/>
      <c r="C16" s="71" t="s">
        <v>34</v>
      </c>
      <c r="D16" s="64"/>
      <c r="E16" s="65" t="s">
        <v>26</v>
      </c>
      <c r="F16" s="65"/>
      <c r="G16" s="79"/>
      <c r="H16" s="89"/>
    </row>
    <row r="17" spans="2:8">
      <c r="B17" s="89"/>
      <c r="C17" s="72" t="s">
        <v>35</v>
      </c>
      <c r="D17" s="64"/>
      <c r="E17" s="65"/>
      <c r="F17" s="65"/>
      <c r="G17" s="80">
        <f>SUM(G13:G16)</f>
        <v>0</v>
      </c>
      <c r="H17" s="89"/>
    </row>
    <row r="18" spans="2:8">
      <c r="B18" s="89"/>
      <c r="C18" s="72" t="s">
        <v>36</v>
      </c>
      <c r="D18" s="64"/>
      <c r="E18" s="65" t="s">
        <v>26</v>
      </c>
      <c r="F18" s="65"/>
      <c r="G18" s="79"/>
      <c r="H18" s="89"/>
    </row>
    <row r="19" spans="2:8" ht="27.6">
      <c r="B19" s="89"/>
      <c r="C19" s="72" t="s">
        <v>37</v>
      </c>
      <c r="D19" s="64"/>
      <c r="E19" s="65" t="s">
        <v>26</v>
      </c>
      <c r="F19" s="65"/>
      <c r="G19" s="79"/>
      <c r="H19" s="89"/>
    </row>
    <row r="20" spans="2:8" ht="27.6">
      <c r="B20" s="89"/>
      <c r="C20" s="72" t="s">
        <v>38</v>
      </c>
      <c r="D20" s="64"/>
      <c r="E20" s="65" t="s">
        <v>26</v>
      </c>
      <c r="F20" s="65"/>
      <c r="G20" s="79"/>
      <c r="H20" s="89"/>
    </row>
    <row r="21" spans="2:8">
      <c r="B21" s="89"/>
      <c r="C21" s="72" t="s">
        <v>39</v>
      </c>
      <c r="D21" s="64"/>
      <c r="E21" s="65" t="s">
        <v>26</v>
      </c>
      <c r="F21" s="65"/>
      <c r="G21" s="79"/>
      <c r="H21" s="89"/>
    </row>
    <row r="22" spans="2:8">
      <c r="B22" s="89"/>
      <c r="C22" s="71" t="s">
        <v>40</v>
      </c>
      <c r="D22" s="64"/>
      <c r="E22" s="65"/>
      <c r="F22" s="65"/>
      <c r="G22" s="81"/>
      <c r="H22" s="89"/>
    </row>
    <row r="23" spans="2:8">
      <c r="B23" s="89"/>
      <c r="C23" s="71" t="s">
        <v>41</v>
      </c>
      <c r="D23" s="64"/>
      <c r="E23" s="65" t="s">
        <v>26</v>
      </c>
      <c r="F23" s="65"/>
      <c r="G23" s="79"/>
      <c r="H23" s="89"/>
    </row>
    <row r="24" spans="2:8">
      <c r="B24" s="89"/>
      <c r="C24" s="71" t="s">
        <v>42</v>
      </c>
      <c r="D24" s="64"/>
      <c r="E24" s="65" t="s">
        <v>26</v>
      </c>
      <c r="F24" s="65"/>
      <c r="G24" s="79"/>
      <c r="H24" s="89"/>
    </row>
    <row r="25" spans="2:8" ht="27.6">
      <c r="B25" s="89"/>
      <c r="C25" s="71" t="s">
        <v>43</v>
      </c>
      <c r="D25" s="64"/>
      <c r="E25" s="65" t="s">
        <v>26</v>
      </c>
      <c r="F25" s="65"/>
      <c r="G25" s="79"/>
      <c r="H25" s="89"/>
    </row>
    <row r="26" spans="2:8">
      <c r="B26" s="89"/>
      <c r="C26" s="71" t="s">
        <v>44</v>
      </c>
      <c r="D26" s="64"/>
      <c r="E26" s="65" t="s">
        <v>26</v>
      </c>
      <c r="F26" s="65"/>
      <c r="G26" s="79"/>
      <c r="H26" s="89"/>
    </row>
    <row r="27" spans="2:8">
      <c r="B27" s="89"/>
      <c r="C27" s="72" t="s">
        <v>45</v>
      </c>
      <c r="D27" s="73"/>
      <c r="E27" s="65"/>
      <c r="F27" s="65"/>
      <c r="G27" s="80">
        <f>SUM(G23:G26)</f>
        <v>0</v>
      </c>
      <c r="H27" s="89"/>
    </row>
    <row r="28" spans="2:8">
      <c r="B28" s="89"/>
      <c r="C28" s="72" t="s">
        <v>46</v>
      </c>
      <c r="D28" s="64"/>
      <c r="E28" s="65"/>
      <c r="F28" s="65"/>
      <c r="G28" s="81"/>
      <c r="H28" s="89"/>
    </row>
    <row r="29" spans="2:8">
      <c r="B29" s="89"/>
      <c r="C29" s="71" t="s">
        <v>47</v>
      </c>
      <c r="D29" s="64"/>
      <c r="E29" s="65" t="s">
        <v>26</v>
      </c>
      <c r="F29" s="65"/>
      <c r="G29" s="79"/>
      <c r="H29" s="89"/>
    </row>
    <row r="30" spans="2:8">
      <c r="B30" s="89"/>
      <c r="C30" s="71" t="s">
        <v>48</v>
      </c>
      <c r="D30" s="64"/>
      <c r="E30" s="65" t="s">
        <v>26</v>
      </c>
      <c r="F30" s="65"/>
      <c r="G30" s="79"/>
      <c r="H30" s="89"/>
    </row>
    <row r="31" spans="2:8">
      <c r="B31" s="89"/>
      <c r="C31" s="71" t="s">
        <v>49</v>
      </c>
      <c r="D31" s="64"/>
      <c r="E31" s="65" t="s">
        <v>26</v>
      </c>
      <c r="F31" s="65"/>
      <c r="G31" s="79"/>
      <c r="H31" s="89"/>
    </row>
    <row r="32" spans="2:8">
      <c r="B32" s="89"/>
      <c r="C32" s="71" t="s">
        <v>50</v>
      </c>
      <c r="D32" s="64"/>
      <c r="E32" s="65" t="s">
        <v>26</v>
      </c>
      <c r="F32" s="65"/>
      <c r="G32" s="79"/>
      <c r="H32" s="89"/>
    </row>
    <row r="33" spans="2:8">
      <c r="B33" s="89"/>
      <c r="C33" s="71" t="s">
        <v>51</v>
      </c>
      <c r="D33" s="64"/>
      <c r="E33" s="65" t="s">
        <v>52</v>
      </c>
      <c r="F33" s="65"/>
      <c r="G33" s="79"/>
      <c r="H33" s="89"/>
    </row>
    <row r="34" spans="2:8">
      <c r="B34" s="89"/>
      <c r="C34" s="71" t="s">
        <v>53</v>
      </c>
      <c r="D34" s="64"/>
      <c r="E34" s="65" t="s">
        <v>52</v>
      </c>
      <c r="F34" s="65"/>
      <c r="G34" s="79"/>
      <c r="H34" s="89"/>
    </row>
    <row r="35" spans="2:8">
      <c r="B35" s="89"/>
      <c r="C35" s="71" t="s">
        <v>54</v>
      </c>
      <c r="D35" s="64"/>
      <c r="E35" s="65" t="s">
        <v>55</v>
      </c>
      <c r="F35" s="65"/>
      <c r="G35" s="79"/>
      <c r="H35" s="89"/>
    </row>
    <row r="36" spans="2:8">
      <c r="B36" s="89"/>
      <c r="C36" s="74" t="s">
        <v>56</v>
      </c>
      <c r="D36" s="64"/>
      <c r="E36" s="65"/>
      <c r="F36" s="65"/>
      <c r="G36" s="82">
        <f>SUM(G29:G35)</f>
        <v>0</v>
      </c>
      <c r="H36" s="89"/>
    </row>
    <row r="37" spans="2:8">
      <c r="B37" s="89"/>
      <c r="C37" s="69"/>
      <c r="D37" s="64"/>
      <c r="E37" s="65"/>
      <c r="F37" s="65"/>
      <c r="G37" s="64"/>
      <c r="H37" s="89"/>
    </row>
    <row r="38" spans="2:8">
      <c r="B38" s="89"/>
      <c r="C38" s="76" t="s">
        <v>57</v>
      </c>
      <c r="D38" s="64"/>
      <c r="E38" s="65"/>
      <c r="F38" s="65"/>
      <c r="G38" s="77" t="str">
        <f>IFERROR(IF(ABS(G11+G17+G18-G19-G20-G21-G27-G36)&gt;1,"ERROR","OK"),"OK")</f>
        <v>OK</v>
      </c>
      <c r="H38" s="89"/>
    </row>
    <row r="39" spans="2:8">
      <c r="B39" s="89"/>
      <c r="C39" s="89"/>
      <c r="D39" s="89"/>
      <c r="E39" s="89"/>
      <c r="F39" s="89"/>
      <c r="G39" s="89"/>
      <c r="H39" s="89"/>
    </row>
  </sheetData>
  <sheetProtection password="A2B8" sheet="1" objects="1" scenarios="1"/>
  <conditionalFormatting sqref="G38">
    <cfRule type="cellIs" dxfId="1" priority="1" operator="equal">
      <formula>"OK"</formula>
    </cfRule>
  </conditionalFormatting>
  <conditionalFormatting sqref="G38">
    <cfRule type="cellIs" dxfId="0" priority="2" operator="equal">
      <formula>"ERROR"</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2:I46"/>
  <sheetViews>
    <sheetView topLeftCell="A22" zoomScale="136" zoomScaleNormal="136" workbookViewId="0">
      <selection activeCell="D33" sqref="D33:H33"/>
    </sheetView>
  </sheetViews>
  <sheetFormatPr defaultRowHeight="14.4"/>
  <cols>
    <col min="1" max="1" width="8.88671875" style="2"/>
    <col min="2" max="2" width="6.6640625" style="2" customWidth="1"/>
    <col min="3" max="3" width="5.109375" style="2" customWidth="1"/>
    <col min="4" max="4" width="32" style="2" customWidth="1"/>
    <col min="5" max="5" width="7.6640625" style="2" customWidth="1"/>
    <col min="6" max="6" width="9" style="2" customWidth="1"/>
    <col min="7" max="7" width="11.88671875" style="2" customWidth="1"/>
    <col min="8" max="8" width="15.33203125" style="2" customWidth="1"/>
    <col min="9" max="9" width="6" style="2" customWidth="1"/>
    <col min="10" max="16384" width="8.88671875" style="2"/>
  </cols>
  <sheetData>
    <row r="2" spans="2:9" ht="15" thickBot="1">
      <c r="B2" s="1"/>
      <c r="C2" s="1"/>
      <c r="D2" s="1"/>
      <c r="E2" s="1"/>
      <c r="F2" s="1"/>
      <c r="G2" s="1"/>
      <c r="H2" s="1"/>
      <c r="I2" s="1"/>
    </row>
    <row r="3" spans="2:9">
      <c r="B3" s="1"/>
      <c r="C3" s="3" t="str">
        <f>'[1]4-Rezumat indicatori'!C3</f>
        <v>PROGRAMUL OPERAȚIONAL REGIONAL NORD-VEST 2021-2027</v>
      </c>
      <c r="D3" s="4"/>
      <c r="E3" s="5"/>
      <c r="F3" s="5"/>
      <c r="G3" s="5"/>
      <c r="H3" s="6"/>
      <c r="I3" s="1"/>
    </row>
    <row r="4" spans="2:9">
      <c r="B4" s="1"/>
      <c r="C4" s="7" t="str">
        <f>'[1]4-Rezumat indicatori'!C4</f>
        <v>INTERVENȚIA: B – Investiții productive pentru IMM-uri</v>
      </c>
      <c r="D4" s="8"/>
      <c r="E4" s="9"/>
      <c r="F4" s="9"/>
      <c r="G4" s="9"/>
      <c r="H4" s="10"/>
      <c r="I4" s="1"/>
    </row>
    <row r="5" spans="2:9" ht="15" thickBot="1">
      <c r="B5" s="1"/>
      <c r="C5" s="11" t="str">
        <f>'[1]4-Rezumat indicatori'!C5</f>
        <v>Apel de proiecte nr. POR N-V/P1/131/B/2022</v>
      </c>
      <c r="D5" s="12"/>
      <c r="E5" s="13"/>
      <c r="F5" s="13"/>
      <c r="G5" s="13"/>
      <c r="H5" s="14"/>
      <c r="I5" s="1"/>
    </row>
    <row r="6" spans="2:9">
      <c r="B6" s="1"/>
      <c r="C6" s="1"/>
      <c r="D6" s="1"/>
      <c r="E6" s="1"/>
      <c r="F6" s="1"/>
      <c r="G6" s="1"/>
      <c r="H6" s="1"/>
      <c r="I6" s="1"/>
    </row>
    <row r="8" spans="2:9">
      <c r="B8" s="1"/>
      <c r="C8" s="1"/>
      <c r="D8" s="1"/>
      <c r="E8" s="1"/>
      <c r="F8" s="1"/>
      <c r="G8" s="1"/>
      <c r="H8" s="1"/>
      <c r="I8" s="1"/>
    </row>
    <row r="9" spans="2:9" ht="14.4" customHeight="1">
      <c r="B9" s="1"/>
      <c r="C9" s="15" t="s">
        <v>0</v>
      </c>
      <c r="D9" s="15"/>
      <c r="E9" s="15"/>
      <c r="F9" s="15"/>
      <c r="G9" s="15"/>
      <c r="H9" s="15"/>
      <c r="I9" s="1"/>
    </row>
    <row r="10" spans="2:9" ht="51" customHeight="1">
      <c r="B10" s="1"/>
      <c r="C10" s="15" t="s">
        <v>1</v>
      </c>
      <c r="D10" s="15"/>
      <c r="E10" s="15"/>
      <c r="F10" s="15"/>
      <c r="G10" s="15"/>
      <c r="H10" s="15"/>
      <c r="I10" s="1"/>
    </row>
    <row r="11" spans="2:9" ht="10.8" customHeight="1">
      <c r="B11" s="1"/>
      <c r="C11" s="16"/>
      <c r="D11" s="16"/>
      <c r="E11" s="16"/>
      <c r="F11" s="16"/>
      <c r="G11" s="16"/>
      <c r="H11" s="16"/>
      <c r="I11" s="1"/>
    </row>
    <row r="12" spans="2:9" ht="16.2" customHeight="1">
      <c r="B12" s="1"/>
      <c r="C12" s="17" t="s">
        <v>2</v>
      </c>
      <c r="D12" s="17"/>
      <c r="E12" s="17"/>
      <c r="F12" s="17"/>
      <c r="G12" s="17"/>
      <c r="H12" s="17"/>
      <c r="I12" s="1"/>
    </row>
    <row r="13" spans="2:9" ht="11.4" customHeight="1">
      <c r="B13" s="1"/>
      <c r="C13" s="18"/>
      <c r="D13" s="18"/>
      <c r="E13" s="18"/>
      <c r="F13" s="18"/>
      <c r="G13" s="18"/>
      <c r="H13" s="18"/>
      <c r="I13" s="1"/>
    </row>
    <row r="14" spans="2:9" ht="56.4" customHeight="1">
      <c r="B14" s="1"/>
      <c r="C14" s="19" t="s">
        <v>3</v>
      </c>
      <c r="D14" s="20" t="s">
        <v>4</v>
      </c>
      <c r="E14" s="20"/>
      <c r="F14" s="20"/>
      <c r="G14" s="20"/>
      <c r="H14" s="21"/>
      <c r="I14" s="1"/>
    </row>
    <row r="15" spans="2:9" ht="14.4" customHeight="1">
      <c r="B15" s="1"/>
      <c r="C15" s="22"/>
      <c r="D15" s="23"/>
      <c r="E15" s="23"/>
      <c r="F15" s="23"/>
      <c r="G15" s="23"/>
      <c r="H15" s="24"/>
      <c r="I15" s="1"/>
    </row>
    <row r="16" spans="2:9" ht="14.4" customHeight="1">
      <c r="B16" s="1"/>
      <c r="C16" s="25" t="s">
        <v>5</v>
      </c>
      <c r="D16" s="26" t="s">
        <v>6</v>
      </c>
      <c r="E16" s="26"/>
      <c r="F16" s="26"/>
      <c r="G16" s="26"/>
      <c r="H16" s="27"/>
      <c r="I16" s="1"/>
    </row>
    <row r="17" spans="2:9" ht="14.4" customHeight="1">
      <c r="B17" s="1"/>
      <c r="C17" s="25"/>
      <c r="D17" s="28" t="s">
        <v>7</v>
      </c>
      <c r="E17" s="28"/>
      <c r="F17" s="28"/>
      <c r="G17" s="28"/>
      <c r="H17" s="29">
        <f>'1-Situatii financiare'!G33</f>
        <v>0</v>
      </c>
      <c r="I17" s="1"/>
    </row>
    <row r="18" spans="2:9" ht="18.600000000000001" customHeight="1">
      <c r="B18" s="1"/>
      <c r="C18" s="25"/>
      <c r="D18" s="28" t="s">
        <v>8</v>
      </c>
      <c r="E18" s="28"/>
      <c r="F18" s="28"/>
      <c r="G18" s="28"/>
      <c r="H18" s="29">
        <f>'1-Situatii financiare'!G34</f>
        <v>0</v>
      </c>
      <c r="I18" s="1"/>
    </row>
    <row r="19" spans="2:9" ht="14.4" customHeight="1">
      <c r="B19" s="1"/>
      <c r="C19" s="25"/>
      <c r="D19" s="30" t="s">
        <v>9</v>
      </c>
      <c r="E19" s="30"/>
      <c r="F19" s="30"/>
      <c r="G19" s="30"/>
      <c r="H19" s="31">
        <f>H17+H18</f>
        <v>0</v>
      </c>
      <c r="I19" s="1"/>
    </row>
    <row r="20" spans="2:9" ht="7.8" customHeight="1" thickBot="1">
      <c r="B20" s="1"/>
      <c r="C20" s="25"/>
      <c r="D20" s="32"/>
      <c r="E20" s="32"/>
      <c r="F20" s="32"/>
      <c r="G20" s="32"/>
      <c r="H20" s="33"/>
      <c r="I20" s="1"/>
    </row>
    <row r="21" spans="2:9" ht="30" customHeight="1" thickBot="1">
      <c r="B21" s="1"/>
      <c r="C21" s="25"/>
      <c r="D21" s="34" t="s">
        <v>10</v>
      </c>
      <c r="E21" s="35" t="str">
        <f>IF(H19&gt;0,"Solicitantul nu se incadreaza in categoria intreprinderilor in dificultate","Se trece la pasul ii)")</f>
        <v>Se trece la pasul ii)</v>
      </c>
      <c r="F21" s="36"/>
      <c r="G21" s="36"/>
      <c r="H21" s="37"/>
      <c r="I21" s="1"/>
    </row>
    <row r="22" spans="2:9" ht="8.4" customHeight="1">
      <c r="B22" s="1"/>
      <c r="C22" s="25"/>
      <c r="D22" s="38"/>
      <c r="E22" s="39"/>
      <c r="F22" s="39"/>
      <c r="G22" s="39"/>
      <c r="H22" s="40"/>
      <c r="I22" s="1"/>
    </row>
    <row r="23" spans="2:9" ht="14.4" customHeight="1">
      <c r="B23" s="1"/>
      <c r="C23" s="25" t="s">
        <v>11</v>
      </c>
      <c r="D23" s="28" t="s">
        <v>12</v>
      </c>
      <c r="E23" s="28"/>
      <c r="F23" s="28"/>
      <c r="G23" s="28"/>
      <c r="H23" s="41"/>
      <c r="I23" s="1"/>
    </row>
    <row r="24" spans="2:9" ht="14.4" customHeight="1">
      <c r="B24" s="1"/>
      <c r="C24" s="25"/>
      <c r="D24" s="28" t="s">
        <v>13</v>
      </c>
      <c r="E24" s="28"/>
      <c r="F24" s="28"/>
      <c r="G24" s="28"/>
      <c r="H24" s="29">
        <f>IF(H19&gt;0,"NA",'1-Situatii financiare'!G29)</f>
        <v>0</v>
      </c>
      <c r="I24" s="1"/>
    </row>
    <row r="25" spans="2:9" ht="14.4" customHeight="1">
      <c r="B25" s="1"/>
      <c r="C25" s="25"/>
      <c r="D25" s="28" t="s">
        <v>14</v>
      </c>
      <c r="E25" s="28"/>
      <c r="F25" s="28"/>
      <c r="G25" s="28"/>
      <c r="H25" s="29">
        <f>IF(H19&gt;0,"NA",'1-Situatii financiare'!G30)</f>
        <v>0</v>
      </c>
      <c r="I25" s="1"/>
    </row>
    <row r="26" spans="2:9" ht="14.4" customHeight="1">
      <c r="B26" s="1"/>
      <c r="C26" s="25"/>
      <c r="D26" s="83" t="s">
        <v>60</v>
      </c>
      <c r="E26" s="83"/>
      <c r="F26" s="83"/>
      <c r="G26" s="83"/>
      <c r="H26" s="29">
        <f>IF(H19&gt;0,"NA",'1-Situatii financiare'!G31)</f>
        <v>0</v>
      </c>
      <c r="I26" s="1"/>
    </row>
    <row r="27" spans="2:9" ht="15" customHeight="1" thickBot="1">
      <c r="B27" s="1"/>
      <c r="C27" s="25"/>
      <c r="D27" s="83" t="s">
        <v>15</v>
      </c>
      <c r="E27" s="83"/>
      <c r="F27" s="83"/>
      <c r="G27" s="83"/>
      <c r="H27" s="29">
        <f>IF(H19&gt;0,"NA",'1-Situatii financiare'!G32)</f>
        <v>0</v>
      </c>
      <c r="I27" s="1"/>
    </row>
    <row r="28" spans="2:9" ht="29.4" customHeight="1" thickBot="1">
      <c r="B28" s="1"/>
      <c r="C28" s="25"/>
      <c r="D28" s="34" t="s">
        <v>10</v>
      </c>
      <c r="E28" s="42" t="str">
        <f>IF(OR(H24="NA",H19+SUM(H25:H27)&gt;=0),"Nu exista pierdere de capital",H19+SUM(H25:H27))</f>
        <v>Nu exista pierdere de capital</v>
      </c>
      <c r="F28" s="43"/>
      <c r="G28" s="43"/>
      <c r="H28" s="44"/>
      <c r="I28" s="1"/>
    </row>
    <row r="29" spans="2:9" ht="9" customHeight="1">
      <c r="B29" s="1"/>
      <c r="C29" s="25"/>
      <c r="D29" s="45"/>
      <c r="E29" s="45"/>
      <c r="F29" s="45"/>
      <c r="G29" s="45"/>
      <c r="H29" s="46"/>
      <c r="I29" s="1"/>
    </row>
    <row r="30" spans="2:9" ht="30" customHeight="1" thickBot="1">
      <c r="B30" s="1"/>
      <c r="C30" s="25" t="s">
        <v>16</v>
      </c>
      <c r="D30" s="47" t="s">
        <v>17</v>
      </c>
      <c r="E30" s="47"/>
      <c r="F30" s="47"/>
      <c r="G30" s="47"/>
      <c r="H30" s="48"/>
      <c r="I30" s="1"/>
    </row>
    <row r="31" spans="2:9" ht="31.8" customHeight="1" thickBot="1">
      <c r="B31" s="1"/>
      <c r="C31" s="49"/>
      <c r="D31" s="50" t="s">
        <v>10</v>
      </c>
      <c r="E31" s="51" t="str">
        <f>CONCATENATE("Solicitantul ",IF(H19&gt;=0,"nu ",IF(E28="Nu exista pierdere de capital","nu ", IF(ABS(E28)&gt;H24/2,"","nu "))),"se încadrează în categoria întreprinderilor în dificultate")</f>
        <v>Solicitantul nu se încadrează în categoria întreprinderilor în dificultate</v>
      </c>
      <c r="F31" s="52"/>
      <c r="G31" s="52"/>
      <c r="H31" s="53"/>
      <c r="I31" s="1"/>
    </row>
    <row r="32" spans="2:9">
      <c r="B32" s="1"/>
      <c r="C32" s="49"/>
      <c r="D32" s="54"/>
      <c r="E32" s="54"/>
      <c r="F32" s="54"/>
      <c r="G32" s="54"/>
      <c r="H32" s="55"/>
      <c r="I32" s="1"/>
    </row>
    <row r="33" spans="2:9" ht="40.799999999999997" customHeight="1">
      <c r="B33" s="1"/>
      <c r="C33" s="19" t="s">
        <v>18</v>
      </c>
      <c r="D33" s="20" t="s">
        <v>19</v>
      </c>
      <c r="E33" s="20"/>
      <c r="F33" s="20"/>
      <c r="G33" s="20"/>
      <c r="H33" s="21"/>
      <c r="I33" s="1"/>
    </row>
    <row r="34" spans="2:9" ht="11.4" customHeight="1">
      <c r="B34" s="1"/>
      <c r="C34" s="56"/>
      <c r="D34" s="57"/>
      <c r="E34" s="57"/>
      <c r="F34" s="57"/>
      <c r="G34" s="57"/>
      <c r="H34" s="58"/>
      <c r="I34" s="1"/>
    </row>
    <row r="35" spans="2:9" ht="42" customHeight="1">
      <c r="B35" s="1"/>
      <c r="C35" s="19" t="s">
        <v>20</v>
      </c>
      <c r="D35" s="20" t="s">
        <v>21</v>
      </c>
      <c r="E35" s="20"/>
      <c r="F35" s="20"/>
      <c r="G35" s="20"/>
      <c r="H35" s="21"/>
      <c r="I35" s="1"/>
    </row>
    <row r="36" spans="2:9">
      <c r="B36" s="1"/>
      <c r="C36" s="18"/>
      <c r="D36" s="18"/>
      <c r="E36" s="18"/>
      <c r="F36" s="18"/>
      <c r="G36" s="18"/>
      <c r="H36" s="18"/>
      <c r="I36" s="1"/>
    </row>
    <row r="37" spans="2:9" ht="7.8" customHeight="1">
      <c r="B37" s="1"/>
      <c r="C37" s="18"/>
      <c r="D37" s="18"/>
      <c r="E37" s="18"/>
      <c r="F37" s="18"/>
      <c r="G37" s="18"/>
      <c r="H37" s="18"/>
      <c r="I37" s="1"/>
    </row>
    <row r="38" spans="2:9" ht="30.6" customHeight="1">
      <c r="B38" s="59"/>
      <c r="C38" s="60" t="s">
        <v>22</v>
      </c>
      <c r="D38" s="60"/>
      <c r="E38" s="60"/>
      <c r="F38" s="60"/>
      <c r="G38" s="60"/>
      <c r="H38" s="60"/>
      <c r="I38" s="1"/>
    </row>
    <row r="39" spans="2:9">
      <c r="B39" s="59"/>
      <c r="C39" s="59"/>
      <c r="D39" s="59"/>
      <c r="E39" s="59"/>
      <c r="F39" s="59"/>
      <c r="G39" s="59"/>
      <c r="H39" s="59"/>
      <c r="I39" s="1"/>
    </row>
    <row r="40" spans="2:9">
      <c r="B40" s="1"/>
      <c r="C40" s="59"/>
      <c r="D40" s="59"/>
      <c r="E40" s="59"/>
      <c r="F40" s="59"/>
      <c r="G40" s="59"/>
      <c r="H40" s="59"/>
      <c r="I40" s="1"/>
    </row>
    <row r="41" spans="2:9">
      <c r="B41" s="1"/>
      <c r="C41" s="1"/>
      <c r="D41" s="1"/>
      <c r="E41" s="1"/>
      <c r="F41" s="1"/>
      <c r="G41" s="1"/>
      <c r="H41" s="1"/>
      <c r="I41" s="1"/>
    </row>
    <row r="42" spans="2:9">
      <c r="B42" s="1"/>
      <c r="C42" s="1"/>
      <c r="D42" s="1"/>
      <c r="E42" s="1"/>
      <c r="F42" s="1"/>
      <c r="G42" s="1"/>
      <c r="H42" s="1"/>
      <c r="I42" s="1"/>
    </row>
    <row r="43" spans="2:9">
      <c r="B43" s="1"/>
      <c r="C43" s="1"/>
      <c r="D43" s="1"/>
      <c r="E43" s="1"/>
      <c r="F43" s="1"/>
      <c r="G43" s="1"/>
      <c r="H43" s="1"/>
      <c r="I43" s="1"/>
    </row>
    <row r="44" spans="2:9">
      <c r="B44" s="1"/>
      <c r="C44" s="1"/>
      <c r="D44" s="1"/>
      <c r="E44" s="1"/>
      <c r="F44" s="1"/>
      <c r="G44" s="1"/>
      <c r="H44" s="1"/>
      <c r="I44" s="1"/>
    </row>
    <row r="45" spans="2:9">
      <c r="B45" s="1"/>
      <c r="C45" s="1"/>
      <c r="D45" s="1"/>
      <c r="E45" s="1"/>
      <c r="F45" s="1"/>
      <c r="G45" s="1"/>
      <c r="H45" s="1"/>
      <c r="I45" s="1"/>
    </row>
    <row r="46" spans="2:9">
      <c r="B46" s="1"/>
      <c r="C46" s="1"/>
      <c r="D46" s="1"/>
      <c r="E46" s="1"/>
      <c r="F46" s="1"/>
      <c r="G46" s="1"/>
      <c r="H46" s="1"/>
      <c r="I46" s="1"/>
    </row>
  </sheetData>
  <sheetProtection password="A2B8" sheet="1" objects="1" scenarios="1"/>
  <mergeCells count="20">
    <mergeCell ref="D35:H35"/>
    <mergeCell ref="C38:H38"/>
    <mergeCell ref="D26:G26"/>
    <mergeCell ref="D27:G27"/>
    <mergeCell ref="E28:H28"/>
    <mergeCell ref="D30:H30"/>
    <mergeCell ref="E31:H31"/>
    <mergeCell ref="D33:H33"/>
    <mergeCell ref="D18:G18"/>
    <mergeCell ref="D19:G19"/>
    <mergeCell ref="E21:H21"/>
    <mergeCell ref="D23:H23"/>
    <mergeCell ref="D24:G24"/>
    <mergeCell ref="D25:G25"/>
    <mergeCell ref="C9:H9"/>
    <mergeCell ref="C10:H10"/>
    <mergeCell ref="C12:H12"/>
    <mergeCell ref="D14:H14"/>
    <mergeCell ref="D16:H16"/>
    <mergeCell ref="D17:G17"/>
  </mergeCells>
  <conditionalFormatting sqref="E31:H31">
    <cfRule type="cellIs" dxfId="3" priority="1" operator="equal">
      <formula>"Solicitantul nu se incadreaza in categoria intreprinderilor in dificultate"</formula>
    </cfRule>
    <cfRule type="cellIs" dxfId="2" priority="2" operator="equal">
      <formula>"Solicitantul se incadreaza in categoria intreprinderilor in dificultate"</formula>
    </cfRule>
  </conditionalFormatting>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0-Instructiuni</vt:lpstr>
      <vt:lpstr>1-Situatii financiare</vt:lpstr>
      <vt:lpstr>2-Intreprinderi in dificultate</vt:lpstr>
      <vt:lpstr>'2-Intreprinderi in dificultate'!Print_Area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Armasu</cp:lastModifiedBy>
  <dcterms:created xsi:type="dcterms:W3CDTF">2022-07-11T19:00:50Z</dcterms:created>
  <dcterms:modified xsi:type="dcterms:W3CDTF">2022-07-11T19:22:58Z</dcterms:modified>
</cp:coreProperties>
</file>